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E110" i="2"/>
  <c r="F110"/>
  <c r="F104"/>
  <c r="F94"/>
  <c r="H110"/>
  <c r="H104"/>
  <c r="H94"/>
  <c r="F95"/>
  <c r="F96"/>
  <c r="H95"/>
  <c r="H96"/>
  <c r="H116"/>
  <c r="H108"/>
  <c r="F116"/>
  <c r="H113"/>
  <c r="H112"/>
  <c r="F93"/>
  <c r="H97"/>
  <c r="E93"/>
  <c r="G93"/>
  <c r="H93"/>
  <c r="E94"/>
  <c r="G94"/>
  <c r="E95"/>
  <c r="G95"/>
  <c r="E96"/>
  <c r="G96"/>
  <c r="E97"/>
  <c r="G97"/>
  <c r="E98"/>
  <c r="G98"/>
  <c r="E99"/>
  <c r="G99"/>
  <c r="E100"/>
  <c r="G100"/>
  <c r="E102"/>
  <c r="F102"/>
  <c r="G102"/>
  <c r="H102"/>
  <c r="E103"/>
  <c r="F103"/>
  <c r="G103"/>
  <c r="H103"/>
  <c r="E104"/>
  <c r="G104"/>
  <c r="E105"/>
  <c r="G105"/>
  <c r="E106"/>
  <c r="G106"/>
  <c r="E108"/>
  <c r="F108"/>
  <c r="G108"/>
  <c r="E109"/>
  <c r="G109"/>
  <c r="G110"/>
  <c r="E112"/>
  <c r="F112"/>
  <c r="G112"/>
  <c r="E113"/>
  <c r="F113"/>
  <c r="G113"/>
  <c r="E116"/>
  <c r="G116"/>
  <c r="E117"/>
  <c r="E114" s="1"/>
  <c r="G117"/>
  <c r="G114" s="1"/>
  <c r="H117" l="1"/>
  <c r="H114" s="1"/>
  <c r="F117"/>
  <c r="F114" s="1"/>
  <c r="H109"/>
  <c r="F109"/>
  <c r="H106"/>
  <c r="F106"/>
  <c r="H105"/>
  <c r="F105"/>
  <c r="H100"/>
  <c r="F100"/>
  <c r="H99"/>
  <c r="F99"/>
  <c r="H98"/>
  <c r="F98"/>
  <c r="F97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<sst xmlns="http://schemas.openxmlformats.org/spreadsheetml/2006/main" count="200" uniqueCount="198">
  <si>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</si>
  <si>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</si>
  <si>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</si>
  <si>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</si>
  <si>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</si>
  <si>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</si>
  <si>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</si>
  <si>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</si>
  <si>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</si>
  <si>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</si>
  <si>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</si>
  <si>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</si>
  <si>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</si>
  <si>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</si>
  <si>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</si>
  <si>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</si>
  <si>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</si>
  <si>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</si>
  <si>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</si>
  <si>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</si>
  <si>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</si>
  <si>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</si>
  <si>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</si>
  <si>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</si>
  <si>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</si>
  <si>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</si>
  <si>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</si>
  <si>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</si>
  <si>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</si>
  <si>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</si>
  <si>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</si>
  <si>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</si>
  <si>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</si>
  <si>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</si>
  <si>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</si>
  <si>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</si>
  <si>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</si>
  <si>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</si>
  <si>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</si>
  <si>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</si>
  <si>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</si>
  <si>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</si>
  <si>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</si>
  <si>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</si>
  <si>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</si>
  <si>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</si>
  <si>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</si>
  <si>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</si>
  <si>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</si>
  <si>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</si>
  <si>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</si>
  <si>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</si>
  <si>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</si>
  <si>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</si>
  <si>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</si>
  <si>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</si>
  <si>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</si>
  <si>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</si>
  <si>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</si>
  <si>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</si>
  <si>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</si>
  <si>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</si>
  <si>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</si>
  <si>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</si>
  <si>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</si>
  <si>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</si>
  <si>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</si>
  <si>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</si>
  <si>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</si>
  <si>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</si>
  <si>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</si>
  <si>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</si>
  <si>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</si>
  <si>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</si>
  <si>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</si>
  <si>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</si>
  <si>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</si>
  <si>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</si>
  <si>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</si>
  <si>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</si>
  <si>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</si>
  <si>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</si>
  <si>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</si>
  <si>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</si>
  <si>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</si>
  <si>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</si>
  <si>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</si>
  <si>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</si>
  <si>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</si>
  <si>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</si>
  <si>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</si>
  <si>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</si>
  <si>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</si>
  <si>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</si>
  <si>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</si>
  <si>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</si>
  <si>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</si>
  <si>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</si>
  <si>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</si>
  <si>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</si>
  <si>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</si>
  <si>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</si>
  <si>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</si>
  <si>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</si>
  <si>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</si>
  <si>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</si>
  <si>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</si>
  <si>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</si>
  <si>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</si>
  <si>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</si>
  <si>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</si>
  <si>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</si>
  <si>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</si>
  <si>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</si>
  <si>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</si>
  <si>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</si>
  <si>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</si>
  <si>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</si>
  <si>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</si>
  <si>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</si>
  <si>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</si>
  <si>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</si>
  <si>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</si>
  <si>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</si>
  <si>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</si>
  <si>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</si>
  <si>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</si>
  <si>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</si>
  <si>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</si>
  <si>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</si>
  <si>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</si>
  <si>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</si>
  <si>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</si>
  <si>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</si>
  <si>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</si>
  <si>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</si>
  <si>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</si>
  <si>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</si>
  <si>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</si>
  <si>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</si>
  <si>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</si>
  <si>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</si>
  <si>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</si>
  <si>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</si>
  <si>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</si>
  <si>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</si>
  <si>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</si>
  <si>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</si>
  <si>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</si>
  <si>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</si>
  <si>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</si>
  <si>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</si>
  <si>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</si>
  <si>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</si>
  <si>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</si>
  <si>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</si>
  <si>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</si>
  <si>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</si>
  <si>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</si>
  <si>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</si>
  <si>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</si>
  <si>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</si>
  <si>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</si>
  <si>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</si>
  <si>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</si>
  <si>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</si>
  <si>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</si>
  <si>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</si>
  <si>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</si>
  <si>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</si>
  <si>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</si>
  <si>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</si>
  <si>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</si>
  <si>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</si>
  <si>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</si>
  <si>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</si>
  <si>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</si>
  <si>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</si>
  <si>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</si>
  <si>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</si>
  <si>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</si>
  <si>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</si>
  <si>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</si>
  <si>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</si>
  <si>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</si>
  <si>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</si>
  <si>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</si>
  <si>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</si>
  <si>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</si>
  <si>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</si>
  <si>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</si>
  <si>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</si>
  <si>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</si>
  <si>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</si>
  <si>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</si>
  <si>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</si>
  <si>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Paper and Cartoon Industries</t>
  </si>
  <si>
    <t>صناعات الورق والكرتون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</si>
</sst>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/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74"/>
  <sheetViews>
    <sheetView tabSelected="1" topLeftCell="D1" workbookViewId="0">
      <selection activeCell="E12" sqref="E1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2009</v>
      </c>
      <c r="F4" s="44">
        <v>2008</v>
      </c>
      <c r="G4" s="44">
        <v>2007</v>
      </c>
      <c r="H4" s="44">
        <v>2006</v>
      </c>
      <c r="I4" s="45" t="s">
        <v>0</v>
      </c>
    </row>
    <row r="5" spans="4:9" ht="20.100000000000001" customHeight="1">
      <c r="D5" s="9" t="s">
        <v>122</v>
      </c>
      <c r="E5" s="57">
        <v>12011012.639999999</v>
      </c>
      <c r="F5" s="57">
        <v>30734734.120000001</v>
      </c>
      <c r="G5" s="57">
        <v>43498281.169999994</v>
      </c>
      <c r="H5" s="57">
        <v>10315602.77</v>
      </c>
      <c r="I5" s="3" t="s">
        <v>134</v>
      </c>
    </row>
    <row r="6" spans="4:9" ht="20.100000000000001" customHeight="1">
      <c r="D6" s="10" t="s">
        <v>24</v>
      </c>
      <c r="E6" s="14">
        <v>20319695</v>
      </c>
      <c r="F6" s="14">
        <v>27018999</v>
      </c>
      <c r="G6" s="14">
        <v>37955715</v>
      </c>
      <c r="H6" s="14">
        <v>7569991</v>
      </c>
      <c r="I6" s="4" t="s">
        <v>1</v>
      </c>
    </row>
    <row r="7" spans="4:9" ht="20.100000000000001" customHeight="1">
      <c r="D7" s="10" t="s">
        <v>25</v>
      </c>
      <c r="E7" s="14">
        <v>15649</v>
      </c>
      <c r="F7" s="14">
        <v>21135</v>
      </c>
      <c r="G7" s="14">
        <v>26447</v>
      </c>
      <c r="H7" s="14">
        <v>9502</v>
      </c>
      <c r="I7" s="4" t="s">
        <v>2</v>
      </c>
    </row>
    <row r="8" spans="4:9" ht="20.100000000000001" customHeight="1">
      <c r="D8" s="10" t="s">
        <v>26</v>
      </c>
      <c r="E8" s="14">
        <v>30000000</v>
      </c>
      <c r="F8" s="14">
        <v>30000000</v>
      </c>
      <c r="G8" s="14">
        <v>15000000</v>
      </c>
      <c r="H8" s="14">
        <v>14548920</v>
      </c>
      <c r="I8" s="4" t="s">
        <v>23</v>
      </c>
    </row>
    <row r="9" spans="4:9" ht="20.100000000000001" customHeight="1">
      <c r="D9" s="11" t="s">
        <v>123</v>
      </c>
      <c r="E9" s="58">
        <v>29925000</v>
      </c>
      <c r="F9" s="58">
        <v>35900000</v>
      </c>
      <c r="G9" s="58">
        <v>29375000</v>
      </c>
      <c r="H9" s="58">
        <v>31846092.800000001</v>
      </c>
      <c r="I9" s="5" t="s">
        <v>135</v>
      </c>
    </row>
    <row r="10" spans="4:9">
      <c r="D10" s="12"/>
      <c r="E10" s="15"/>
      <c r="F10" s="15"/>
      <c r="G10" s="15"/>
      <c r="H10" s="15"/>
      <c r="I10" s="33"/>
    </row>
    <row r="11" spans="4:9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9535086</v>
      </c>
      <c r="F13" s="57">
        <v>10649522</v>
      </c>
      <c r="G13" s="57">
        <v>620445</v>
      </c>
      <c r="H13" s="57">
        <v>149182</v>
      </c>
      <c r="I13" s="3" t="s">
        <v>56</v>
      </c>
    </row>
    <row r="14" spans="4:9" ht="20.100000000000001" customHeight="1">
      <c r="D14" s="10" t="s">
        <v>124</v>
      </c>
      <c r="E14" s="14">
        <v>4840815</v>
      </c>
      <c r="F14" s="14">
        <v>6165728</v>
      </c>
      <c r="G14" s="14">
        <v>4768971</v>
      </c>
      <c r="H14" s="14">
        <v>2805018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8" t="s">
        <v>173</v>
      </c>
      <c r="E16" s="14">
        <v>728539</v>
      </c>
      <c r="F16" s="14">
        <v>1093133</v>
      </c>
      <c r="G16" s="14">
        <v>1038555</v>
      </c>
      <c r="H16" s="14">
        <v>1197658</v>
      </c>
      <c r="I16" s="4" t="s">
        <v>163</v>
      </c>
    </row>
    <row r="17" spans="4:9" ht="20.100000000000001" customHeight="1">
      <c r="D17" s="18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8" t="s">
        <v>175</v>
      </c>
      <c r="E18" s="14">
        <v>2274272</v>
      </c>
      <c r="F18" s="14">
        <v>3272424</v>
      </c>
      <c r="G18" s="14">
        <v>1919271</v>
      </c>
      <c r="H18" s="14">
        <v>3752834</v>
      </c>
      <c r="I18" s="4" t="s">
        <v>165</v>
      </c>
    </row>
    <row r="19" spans="4:9" ht="20.100000000000001" customHeight="1">
      <c r="D19" s="18" t="s">
        <v>176</v>
      </c>
      <c r="E19" s="14">
        <v>0</v>
      </c>
      <c r="F19" s="14">
        <v>0</v>
      </c>
      <c r="G19" s="14">
        <v>0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19536889</v>
      </c>
      <c r="F20" s="14">
        <v>23412098</v>
      </c>
      <c r="G20" s="14">
        <v>8837831</v>
      </c>
      <c r="H20" s="14">
        <v>8371766</v>
      </c>
      <c r="I20" s="4" t="s">
        <v>58</v>
      </c>
    </row>
    <row r="21" spans="4:9" ht="20.100000000000001" customHeight="1">
      <c r="D21" s="10" t="s">
        <v>96</v>
      </c>
      <c r="E21" s="14">
        <v>24355573</v>
      </c>
      <c r="F21" s="14">
        <v>24394660</v>
      </c>
      <c r="G21" s="14">
        <v>0</v>
      </c>
      <c r="H21" s="14">
        <v>0</v>
      </c>
      <c r="I21" s="4" t="s">
        <v>80</v>
      </c>
    </row>
    <row r="22" spans="4:9" ht="20.100000000000001" customHeight="1">
      <c r="D22" s="10" t="s">
        <v>152</v>
      </c>
      <c r="E22" s="14">
        <v>17840004</v>
      </c>
      <c r="F22" s="14">
        <v>20515828</v>
      </c>
      <c r="G22" s="14">
        <v>11833127</v>
      </c>
      <c r="H22" s="14">
        <v>13572864</v>
      </c>
      <c r="I22" s="4" t="s">
        <v>167</v>
      </c>
    </row>
    <row r="23" spans="4:9" ht="20.100000000000001" customHeight="1">
      <c r="D23" s="10" t="s">
        <v>177</v>
      </c>
      <c r="E23" s="14">
        <v>134979</v>
      </c>
      <c r="F23" s="14">
        <v>134979</v>
      </c>
      <c r="G23" s="14">
        <v>134979</v>
      </c>
      <c r="H23" s="14">
        <v>134979</v>
      </c>
      <c r="I23" s="4" t="s">
        <v>168</v>
      </c>
    </row>
    <row r="24" spans="4:9" ht="20.100000000000001" customHeight="1">
      <c r="D24" s="10" t="s">
        <v>97</v>
      </c>
      <c r="E24" s="14">
        <v>137321</v>
      </c>
      <c r="F24" s="14">
        <v>22975</v>
      </c>
      <c r="G24" s="14">
        <v>8594077</v>
      </c>
      <c r="H24" s="14">
        <v>5557493</v>
      </c>
      <c r="I24" s="4" t="s">
        <v>81</v>
      </c>
    </row>
    <row r="25" spans="4:9" ht="20.100000000000001" customHeight="1">
      <c r="D25" s="10" t="s">
        <v>69</v>
      </c>
      <c r="E25" s="14">
        <v>18112304</v>
      </c>
      <c r="F25" s="14">
        <v>20673782</v>
      </c>
      <c r="G25" s="14">
        <v>20562183</v>
      </c>
      <c r="H25" s="14">
        <v>19265336</v>
      </c>
      <c r="I25" s="4" t="s">
        <v>169</v>
      </c>
    </row>
    <row r="26" spans="4:9" ht="20.100000000000001" customHeight="1">
      <c r="D26" s="10" t="s">
        <v>70</v>
      </c>
      <c r="E26" s="14">
        <v>144598</v>
      </c>
      <c r="F26" s="14">
        <v>144170</v>
      </c>
      <c r="G26" s="14">
        <v>163905</v>
      </c>
      <c r="H26" s="14">
        <v>213498</v>
      </c>
      <c r="I26" s="4" t="s">
        <v>170</v>
      </c>
    </row>
    <row r="27" spans="4:9" ht="20.100000000000001" customHeight="1">
      <c r="D27" s="20" t="s">
        <v>27</v>
      </c>
      <c r="E27" s="58">
        <v>62149364</v>
      </c>
      <c r="F27" s="58">
        <v>68624710</v>
      </c>
      <c r="G27" s="58">
        <v>29563919</v>
      </c>
      <c r="H27" s="58">
        <v>27850600</v>
      </c>
      <c r="I27" s="35" t="s">
        <v>171</v>
      </c>
    </row>
    <row r="28" spans="4:9">
      <c r="D28" s="12"/>
      <c r="E28" s="51"/>
      <c r="F28" s="51"/>
      <c r="G28" s="51"/>
      <c r="H28" s="51"/>
    </row>
    <row r="29" spans="4:9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4571699</v>
      </c>
      <c r="F32" s="57">
        <v>6345522</v>
      </c>
      <c r="G32" s="57">
        <v>2270579</v>
      </c>
      <c r="H32" s="57">
        <v>2336441</v>
      </c>
      <c r="I32" s="3" t="s">
        <v>144</v>
      </c>
    </row>
    <row r="33" spans="4:9" ht="20.100000000000001" customHeight="1">
      <c r="D33" s="10" t="s">
        <v>99</v>
      </c>
      <c r="E33" s="14">
        <v>1547641</v>
      </c>
      <c r="F33" s="14">
        <v>1059309</v>
      </c>
      <c r="G33" s="14">
        <v>1199354</v>
      </c>
      <c r="H33" s="14">
        <v>1051310</v>
      </c>
      <c r="I33" s="4" t="s">
        <v>145</v>
      </c>
    </row>
    <row r="34" spans="4:9" ht="20.100000000000001" customHeight="1">
      <c r="D34" s="10" t="s">
        <v>100</v>
      </c>
      <c r="E34" s="14">
        <v>166719</v>
      </c>
      <c r="F34" s="14">
        <v>0</v>
      </c>
      <c r="G34" s="14">
        <v>0</v>
      </c>
      <c r="H34" s="14">
        <v>209933</v>
      </c>
      <c r="I34" s="4" t="s">
        <v>82</v>
      </c>
    </row>
    <row r="35" spans="4:9" ht="20.100000000000001" customHeight="1">
      <c r="D35" s="10" t="s">
        <v>101</v>
      </c>
      <c r="E35" s="14">
        <v>9217630</v>
      </c>
      <c r="F35" s="14">
        <v>6902505</v>
      </c>
      <c r="G35" s="14">
        <v>2503719</v>
      </c>
      <c r="H35" s="14">
        <v>1630554</v>
      </c>
      <c r="I35" s="4" t="s">
        <v>83</v>
      </c>
    </row>
    <row r="36" spans="4:9" ht="20.100000000000001" customHeight="1">
      <c r="D36" s="10" t="s">
        <v>102</v>
      </c>
      <c r="E36" s="14">
        <v>17890939</v>
      </c>
      <c r="F36" s="14">
        <v>16460747</v>
      </c>
      <c r="G36" s="14">
        <v>7452284</v>
      </c>
      <c r="H36" s="14">
        <v>6406815</v>
      </c>
      <c r="I36" s="4" t="s">
        <v>84</v>
      </c>
    </row>
    <row r="37" spans="4:9" ht="20.100000000000001" customHeight="1">
      <c r="D37" s="10" t="s">
        <v>103</v>
      </c>
      <c r="E37" s="14">
        <v>7186580</v>
      </c>
      <c r="F37" s="14">
        <v>12339102</v>
      </c>
      <c r="G37" s="14">
        <v>3784613</v>
      </c>
      <c r="H37" s="14">
        <v>3780361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3293646</v>
      </c>
      <c r="F39" s="14">
        <v>3338275</v>
      </c>
      <c r="G39" s="14">
        <v>0</v>
      </c>
      <c r="H39" s="14">
        <v>0</v>
      </c>
      <c r="I39" s="4" t="s">
        <v>85</v>
      </c>
    </row>
    <row r="40" spans="4:9" ht="20.100000000000001" customHeight="1">
      <c r="D40" s="19" t="s">
        <v>105</v>
      </c>
      <c r="E40" s="58">
        <v>28371165</v>
      </c>
      <c r="F40" s="58">
        <v>32138124</v>
      </c>
      <c r="G40" s="58">
        <v>11236897</v>
      </c>
      <c r="H40" s="58">
        <v>10187176</v>
      </c>
      <c r="I40" s="36" t="s">
        <v>118</v>
      </c>
    </row>
    <row r="41" spans="4:9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30000000</v>
      </c>
      <c r="F43" s="57">
        <v>30000000</v>
      </c>
      <c r="G43" s="57">
        <v>15000000</v>
      </c>
      <c r="H43" s="57">
        <v>15000000</v>
      </c>
      <c r="I43" s="3" t="s">
        <v>4</v>
      </c>
    </row>
    <row r="44" spans="4:9" ht="20.100000000000001" customHeight="1">
      <c r="D44" s="10" t="s">
        <v>29</v>
      </c>
      <c r="E44" s="14">
        <v>30000000</v>
      </c>
      <c r="F44" s="14">
        <v>30000000</v>
      </c>
      <c r="G44" s="14">
        <v>15000000</v>
      </c>
      <c r="H44" s="14">
        <v>14548920</v>
      </c>
      <c r="I44" s="4" t="s">
        <v>5</v>
      </c>
    </row>
    <row r="45" spans="4:9" ht="20.100000000000001" customHeight="1">
      <c r="D45" s="10" t="s">
        <v>126</v>
      </c>
      <c r="E45" s="14">
        <v>30000000</v>
      </c>
      <c r="F45" s="14">
        <v>30000000</v>
      </c>
      <c r="G45" s="14">
        <v>15000000</v>
      </c>
      <c r="H45" s="14">
        <v>14548920</v>
      </c>
      <c r="I45" s="4" t="s">
        <v>6</v>
      </c>
    </row>
    <row r="46" spans="4:9" ht="20.100000000000001" customHeight="1">
      <c r="D46" s="10" t="s">
        <v>71</v>
      </c>
      <c r="E46" s="14">
        <v>1792787</v>
      </c>
      <c r="F46" s="14">
        <v>1777614</v>
      </c>
      <c r="G46" s="14">
        <v>1744288</v>
      </c>
      <c r="H46" s="14">
        <v>1658038</v>
      </c>
      <c r="I46" s="4" t="s">
        <v>59</v>
      </c>
    </row>
    <row r="47" spans="4:9" ht="20.100000000000001" customHeight="1">
      <c r="D47" s="10" t="s">
        <v>30</v>
      </c>
      <c r="E47" s="14">
        <v>596704</v>
      </c>
      <c r="F47" s="14">
        <v>596704</v>
      </c>
      <c r="G47" s="14">
        <v>596704</v>
      </c>
      <c r="H47" s="14">
        <v>539608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32</v>
      </c>
      <c r="E49" s="14">
        <v>2010000</v>
      </c>
      <c r="F49" s="14">
        <v>2010000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0</v>
      </c>
      <c r="H52" s="14">
        <v>450000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-3787106</v>
      </c>
      <c r="F55" s="14">
        <v>-1121009</v>
      </c>
      <c r="G55" s="14">
        <v>986030</v>
      </c>
      <c r="H55" s="14">
        <v>466858</v>
      </c>
      <c r="I55" s="4" t="s">
        <v>149</v>
      </c>
    </row>
    <row r="56" spans="4:9" ht="20.100000000000001" customHeight="1">
      <c r="D56" s="10" t="s">
        <v>36</v>
      </c>
      <c r="E56" s="14">
        <v>30612385</v>
      </c>
      <c r="F56" s="14">
        <v>33263309</v>
      </c>
      <c r="G56" s="14">
        <v>18327022</v>
      </c>
      <c r="H56" s="14">
        <v>17663424</v>
      </c>
      <c r="I56" s="4" t="s">
        <v>13</v>
      </c>
    </row>
    <row r="57" spans="4:9" ht="20.100000000000001" customHeight="1">
      <c r="D57" s="41" t="s">
        <v>179</v>
      </c>
      <c r="E57" s="14">
        <v>3165814</v>
      </c>
      <c r="F57" s="14">
        <v>3223277</v>
      </c>
      <c r="G57" s="14">
        <v>0</v>
      </c>
      <c r="H57" s="14">
        <v>0</v>
      </c>
      <c r="I57" s="42" t="s">
        <v>178</v>
      </c>
    </row>
    <row r="58" spans="4:9" ht="20.100000000000001" customHeight="1">
      <c r="D58" s="11" t="s">
        <v>72</v>
      </c>
      <c r="E58" s="58">
        <v>62149364</v>
      </c>
      <c r="F58" s="58">
        <v>68624710</v>
      </c>
      <c r="G58" s="58">
        <v>29563919</v>
      </c>
      <c r="H58" s="58">
        <v>27850600</v>
      </c>
      <c r="I58" s="5" t="s">
        <v>12</v>
      </c>
    </row>
    <row r="59" spans="4:9">
      <c r="D59" s="12"/>
      <c r="E59" s="51"/>
      <c r="F59" s="51"/>
      <c r="G59" s="51"/>
      <c r="H59" s="51"/>
      <c r="I59" s="34"/>
    </row>
    <row r="60" spans="4:9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7495942</v>
      </c>
      <c r="F62" s="57">
        <v>9921471</v>
      </c>
      <c r="G62" s="57">
        <v>14546223</v>
      </c>
      <c r="H62" s="57">
        <v>12609397</v>
      </c>
      <c r="I62" s="3" t="s">
        <v>86</v>
      </c>
    </row>
    <row r="63" spans="4:9" ht="20.100000000000001" customHeight="1">
      <c r="D63" s="10" t="s">
        <v>108</v>
      </c>
      <c r="E63" s="14">
        <v>7111153</v>
      </c>
      <c r="F63" s="14">
        <v>8353611</v>
      </c>
      <c r="G63" s="14">
        <v>11531168</v>
      </c>
      <c r="H63" s="14">
        <v>9840230</v>
      </c>
      <c r="I63" s="4" t="s">
        <v>87</v>
      </c>
    </row>
    <row r="64" spans="4:9" ht="20.100000000000001" customHeight="1">
      <c r="D64" s="10" t="s">
        <v>128</v>
      </c>
      <c r="E64" s="14">
        <v>384789</v>
      </c>
      <c r="F64" s="14">
        <v>1567860</v>
      </c>
      <c r="G64" s="14">
        <v>3015055</v>
      </c>
      <c r="H64" s="14">
        <v>2769167</v>
      </c>
      <c r="I64" s="4" t="s">
        <v>88</v>
      </c>
    </row>
    <row r="65" spans="4:9" ht="20.100000000000001" customHeight="1">
      <c r="D65" s="10" t="s">
        <v>109</v>
      </c>
      <c r="E65" s="14">
        <v>1336954</v>
      </c>
      <c r="F65" s="14">
        <v>1564803</v>
      </c>
      <c r="G65" s="14">
        <v>813458</v>
      </c>
      <c r="H65" s="14">
        <v>834337</v>
      </c>
      <c r="I65" s="4" t="s">
        <v>89</v>
      </c>
    </row>
    <row r="66" spans="4:9" ht="20.100000000000001" customHeight="1">
      <c r="D66" s="10" t="s">
        <v>110</v>
      </c>
      <c r="E66" s="14">
        <v>514158</v>
      </c>
      <c r="F66" s="14">
        <v>1173871</v>
      </c>
      <c r="G66" s="14">
        <v>750804</v>
      </c>
      <c r="H66" s="14">
        <v>744782</v>
      </c>
      <c r="I66" s="4" t="s">
        <v>90</v>
      </c>
    </row>
    <row r="67" spans="4:9" ht="20.100000000000001" customHeight="1">
      <c r="D67" s="10" t="s">
        <v>111</v>
      </c>
      <c r="E67" s="14">
        <v>1660322</v>
      </c>
      <c r="F67" s="14">
        <v>1307951</v>
      </c>
      <c r="G67" s="14">
        <v>1235478</v>
      </c>
      <c r="H67" s="14">
        <v>1296284</v>
      </c>
      <c r="I67" s="4" t="s">
        <v>91</v>
      </c>
    </row>
    <row r="68" spans="4:9" ht="20.100000000000001" customHeight="1">
      <c r="D68" s="10" t="s">
        <v>112</v>
      </c>
      <c r="E68" s="14">
        <v>1745598</v>
      </c>
      <c r="F68" s="14">
        <v>26142</v>
      </c>
      <c r="G68" s="14">
        <v>6493</v>
      </c>
      <c r="H68" s="14">
        <v>212289</v>
      </c>
      <c r="I68" s="4" t="s">
        <v>92</v>
      </c>
    </row>
    <row r="69" spans="4:9" ht="20.100000000000001" customHeight="1">
      <c r="D69" s="10" t="s">
        <v>113</v>
      </c>
      <c r="E69" s="14">
        <v>-3211921</v>
      </c>
      <c r="F69" s="14">
        <v>-1196956</v>
      </c>
      <c r="G69" s="14">
        <v>1444300</v>
      </c>
      <c r="H69" s="14">
        <v>977759</v>
      </c>
      <c r="I69" s="4" t="s">
        <v>93</v>
      </c>
    </row>
    <row r="70" spans="4:9" ht="20.100000000000001" customHeight="1">
      <c r="D70" s="10" t="s">
        <v>114</v>
      </c>
      <c r="E70" s="14">
        <v>1125307</v>
      </c>
      <c r="F70" s="14">
        <v>649198</v>
      </c>
      <c r="G70" s="14">
        <v>27708</v>
      </c>
      <c r="H70" s="14">
        <v>430324</v>
      </c>
      <c r="I70" s="4" t="s">
        <v>61</v>
      </c>
    </row>
    <row r="71" spans="4:9" ht="20.100000000000001" customHeight="1">
      <c r="D71" s="10" t="s">
        <v>115</v>
      </c>
      <c r="E71" s="14">
        <v>192542</v>
      </c>
      <c r="F71" s="14">
        <v>971220</v>
      </c>
      <c r="G71" s="14">
        <v>22909</v>
      </c>
      <c r="H71" s="14">
        <v>35752</v>
      </c>
      <c r="I71" s="4" t="s">
        <v>62</v>
      </c>
    </row>
    <row r="72" spans="4:9" ht="20.100000000000001" customHeight="1">
      <c r="D72" s="10" t="s">
        <v>121</v>
      </c>
      <c r="E72" s="14">
        <v>-2279156</v>
      </c>
      <c r="F72" s="14">
        <v>-1518978</v>
      </c>
      <c r="G72" s="14">
        <v>1449099</v>
      </c>
      <c r="H72" s="14">
        <v>1372331</v>
      </c>
      <c r="I72" s="4" t="s">
        <v>94</v>
      </c>
    </row>
    <row r="73" spans="4:9" ht="20.100000000000001" customHeight="1">
      <c r="D73" s="10" t="s">
        <v>116</v>
      </c>
      <c r="E73" s="14">
        <v>414069</v>
      </c>
      <c r="F73" s="14">
        <v>643198</v>
      </c>
      <c r="G73" s="14">
        <v>587612</v>
      </c>
      <c r="H73" s="14">
        <v>485808</v>
      </c>
      <c r="I73" s="4" t="s">
        <v>95</v>
      </c>
    </row>
    <row r="74" spans="4:9" ht="20.100000000000001" customHeight="1">
      <c r="D74" s="10" t="s">
        <v>184</v>
      </c>
      <c r="E74" s="14">
        <v>-2693225</v>
      </c>
      <c r="F74" s="14">
        <v>-2162176</v>
      </c>
      <c r="G74" s="14">
        <v>861487</v>
      </c>
      <c r="H74" s="14">
        <v>861487</v>
      </c>
      <c r="I74" s="49" t="s">
        <v>193</v>
      </c>
    </row>
    <row r="75" spans="4:9" ht="20.100000000000001" customHeight="1">
      <c r="D75" s="10" t="s">
        <v>151</v>
      </c>
      <c r="E75" s="14">
        <v>9406</v>
      </c>
      <c r="F75" s="14">
        <v>86687</v>
      </c>
      <c r="G75" s="14">
        <v>141086</v>
      </c>
      <c r="H75" s="14">
        <v>223860</v>
      </c>
      <c r="I75" s="49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49" t="s">
        <v>187</v>
      </c>
    </row>
    <row r="77" spans="4:9" ht="20.100000000000001" customHeight="1">
      <c r="D77" s="10" t="s">
        <v>188</v>
      </c>
      <c r="E77" s="14">
        <v>4256</v>
      </c>
      <c r="F77" s="14">
        <v>8584</v>
      </c>
      <c r="G77" s="14">
        <v>23253</v>
      </c>
      <c r="H77" s="14">
        <v>22930</v>
      </c>
      <c r="I77" s="49" t="s">
        <v>129</v>
      </c>
    </row>
    <row r="78" spans="4:9" ht="20.100000000000001" customHeight="1">
      <c r="D78" s="10" t="s">
        <v>189</v>
      </c>
      <c r="E78" s="14">
        <v>0</v>
      </c>
      <c r="F78" s="14">
        <v>20000</v>
      </c>
      <c r="G78" s="14">
        <v>0</v>
      </c>
      <c r="H78" s="14">
        <v>45000</v>
      </c>
      <c r="I78" s="49" t="s">
        <v>190</v>
      </c>
    </row>
    <row r="79" spans="4:9" ht="20.100000000000001" customHeight="1">
      <c r="D79" s="10" t="s">
        <v>181</v>
      </c>
      <c r="E79" s="14">
        <v>-2706887</v>
      </c>
      <c r="F79" s="14">
        <v>-2277447</v>
      </c>
      <c r="G79" s="14">
        <v>697148</v>
      </c>
      <c r="H79" s="14">
        <v>594733</v>
      </c>
      <c r="I79" s="49" t="s">
        <v>180</v>
      </c>
    </row>
    <row r="80" spans="4:9" ht="20.100000000000001" customHeight="1">
      <c r="D80" s="10" t="s">
        <v>179</v>
      </c>
      <c r="E80" s="14">
        <v>-57463</v>
      </c>
      <c r="F80" s="14">
        <v>-198395</v>
      </c>
      <c r="G80" s="14">
        <v>0</v>
      </c>
      <c r="H80" s="14">
        <v>0</v>
      </c>
      <c r="I80" s="49" t="s">
        <v>178</v>
      </c>
    </row>
    <row r="81" spans="4:9" ht="20.100000000000001" customHeight="1">
      <c r="D81" s="11" t="s">
        <v>191</v>
      </c>
      <c r="E81" s="58">
        <v>-2649424</v>
      </c>
      <c r="F81" s="58">
        <v>-2079052</v>
      </c>
      <c r="G81" s="58">
        <v>697148</v>
      </c>
      <c r="H81" s="58">
        <v>594733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10649522</v>
      </c>
      <c r="F85" s="57">
        <v>620445</v>
      </c>
      <c r="G85" s="57">
        <v>149182</v>
      </c>
      <c r="H85" s="57">
        <v>262859</v>
      </c>
      <c r="I85" s="3" t="s">
        <v>15</v>
      </c>
    </row>
    <row r="86" spans="4:9" ht="20.100000000000001" customHeight="1">
      <c r="D86" s="10" t="s">
        <v>41</v>
      </c>
      <c r="E86" s="14">
        <v>530350</v>
      </c>
      <c r="F86" s="14">
        <v>2131055</v>
      </c>
      <c r="G86" s="14">
        <v>2040184</v>
      </c>
      <c r="H86" s="14">
        <v>112968</v>
      </c>
      <c r="I86" s="4" t="s">
        <v>16</v>
      </c>
    </row>
    <row r="87" spans="4:9" ht="20.100000000000001" customHeight="1">
      <c r="D87" s="10" t="s">
        <v>42</v>
      </c>
      <c r="E87" s="14">
        <v>770435</v>
      </c>
      <c r="F87" s="14">
        <v>-25814210</v>
      </c>
      <c r="G87" s="14">
        <v>-2505984</v>
      </c>
      <c r="H87" s="14">
        <v>-3936527</v>
      </c>
      <c r="I87" s="4" t="s">
        <v>17</v>
      </c>
    </row>
    <row r="88" spans="4:9" ht="20.100000000000001" customHeight="1">
      <c r="D88" s="10" t="s">
        <v>43</v>
      </c>
      <c r="E88" s="14">
        <v>-2415221</v>
      </c>
      <c r="F88" s="14">
        <v>33712232</v>
      </c>
      <c r="G88" s="14">
        <v>937063</v>
      </c>
      <c r="H88" s="14">
        <v>3709882</v>
      </c>
      <c r="I88" s="4" t="s">
        <v>18</v>
      </c>
    </row>
    <row r="89" spans="4:9" ht="20.100000000000001" customHeight="1">
      <c r="D89" s="20" t="s">
        <v>45</v>
      </c>
      <c r="E89" s="58">
        <v>9535086</v>
      </c>
      <c r="F89" s="58">
        <v>10649522</v>
      </c>
      <c r="G89" s="58">
        <v>620445</v>
      </c>
      <c r="H89" s="58">
        <v>149182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59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67.732316666666662</v>
      </c>
      <c r="F93" s="21">
        <f>+F6*100/F8</f>
        <v>90.063329999999993</v>
      </c>
      <c r="G93" s="21">
        <f>+G6*100/G8</f>
        <v>253.03809999999999</v>
      </c>
      <c r="H93" s="21">
        <f>+H6*100/H8</f>
        <v>52.031291669759682</v>
      </c>
      <c r="I93" s="3" t="s">
        <v>21</v>
      </c>
    </row>
    <row r="94" spans="4:9" ht="20.100000000000001" customHeight="1">
      <c r="D94" s="10" t="s">
        <v>47</v>
      </c>
      <c r="E94" s="13">
        <f>+E81/E8</f>
        <v>-8.8314133333333336E-2</v>
      </c>
      <c r="F94" s="13">
        <f>+F81/F8</f>
        <v>-6.9301733333333337E-2</v>
      </c>
      <c r="G94" s="13">
        <f>+G81/G8</f>
        <v>4.6476533333333334E-2</v>
      </c>
      <c r="H94" s="13">
        <f>+H81/H8</f>
        <v>4.0878154529683304E-2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3.0930130896313954E-2</v>
      </c>
      <c r="I95" s="4" t="s">
        <v>153</v>
      </c>
    </row>
    <row r="96" spans="4:9" ht="20.100000000000001" customHeight="1">
      <c r="D96" s="10" t="s">
        <v>49</v>
      </c>
      <c r="E96" s="13">
        <f>+E56/E8</f>
        <v>1.0204128333333333</v>
      </c>
      <c r="F96" s="13">
        <f>+F56/F8</f>
        <v>1.1087769666666667</v>
      </c>
      <c r="G96" s="13">
        <f>+G56/G8</f>
        <v>1.2218014666666666</v>
      </c>
      <c r="H96" s="13">
        <f>+H56/H8</f>
        <v>1.2140711475490964</v>
      </c>
      <c r="I96" s="4" t="s">
        <v>154</v>
      </c>
    </row>
    <row r="97" spans="1:15" ht="20.100000000000001" customHeight="1">
      <c r="D97" s="10" t="s">
        <v>50</v>
      </c>
      <c r="E97" s="13">
        <f>+E9/E81</f>
        <v>-11.294907874315323</v>
      </c>
      <c r="F97" s="13">
        <f>+F9/F81</f>
        <v>-17.26748537314122</v>
      </c>
      <c r="G97" s="13">
        <f>+G9/G81</f>
        <v>42.135959652756661</v>
      </c>
      <c r="H97" s="13">
        <f>+H9/H81</f>
        <v>53.546873639095189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1.41304618694071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75.664205618319485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0.97754552609997558</v>
      </c>
      <c r="F100" s="22">
        <f>+F9/F56</f>
        <v>1.0792672490881769</v>
      </c>
      <c r="G100" s="22">
        <f>+G9/G56</f>
        <v>1.6028245068947917</v>
      </c>
      <c r="H100" s="22">
        <f>+H9/H56</f>
        <v>1.8029399509404294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5.1332974561436044</v>
      </c>
      <c r="F102" s="29">
        <f>+F64*100/F62</f>
        <v>15.802696999265532</v>
      </c>
      <c r="G102" s="29">
        <f>+G64*100/G62</f>
        <v>20.727408070122394</v>
      </c>
      <c r="H102" s="29">
        <f>+H64*100/H62</f>
        <v>21.961137396181595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-30.405197905746871</v>
      </c>
      <c r="F103" s="30">
        <f>+F72*100/F62</f>
        <v>-15.310007961521029</v>
      </c>
      <c r="G103" s="30">
        <f>+G72*100/G62</f>
        <v>9.9620293185385655</v>
      </c>
      <c r="H103" s="30">
        <f>+H72*100/H62</f>
        <v>10.883399103065754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-36.11136532273062</v>
      </c>
      <c r="F104" s="30">
        <f>+F79*100/F62</f>
        <v>-22.954731208708871</v>
      </c>
      <c r="G104" s="30">
        <f>+G79*100/G62</f>
        <v>4.7926392988750415</v>
      </c>
      <c r="H104" s="30">
        <f>+H79*100/H62</f>
        <v>4.716585575027894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-3.6892058943676398</v>
      </c>
      <c r="F105" s="30">
        <f>(F79+F73)*100/F27</f>
        <v>-2.3814293714319521</v>
      </c>
      <c r="G105" s="30">
        <f>(G79+G73)*100/G27</f>
        <v>4.345702611348651</v>
      </c>
      <c r="H105" s="30">
        <f>(H79+H73)*100/H27</f>
        <v>3.8797763782467882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-8.654745456781626</v>
      </c>
      <c r="F106" s="28">
        <f>+F81*100/F56</f>
        <v>-6.2502861636525697</v>
      </c>
      <c r="G106" s="28">
        <f>+G81*100/G56</f>
        <v>3.8039349764517114</v>
      </c>
      <c r="H106" s="28">
        <f>+H81*100/H56</f>
        <v>3.3670312165976428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45.649968356876506</v>
      </c>
      <c r="F108" s="21">
        <f>+F40*100/F27</f>
        <v>46.83170828700041</v>
      </c>
      <c r="G108" s="21">
        <f>+G40*100/G27</f>
        <v>38.008820819729614</v>
      </c>
      <c r="H108" s="21">
        <f>+H40*100/H27</f>
        <v>36.577940870214647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49.256151680007541</v>
      </c>
      <c r="F109" s="13">
        <f>+F56*100/F27</f>
        <v>48.47132905916834</v>
      </c>
      <c r="G109" s="13">
        <f>+G56*100/G27</f>
        <v>61.991179180270386</v>
      </c>
      <c r="H109" s="13">
        <f>+H56*100/H27</f>
        <v>63.422059129785353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-5.5042903477439751</v>
      </c>
      <c r="F110" s="22">
        <f>+F72/F73</f>
        <v>-2.3616024925450638</v>
      </c>
      <c r="G110" s="22">
        <f>+G72/G73</f>
        <v>2.4660813598088533</v>
      </c>
      <c r="H110" s="22">
        <f>+H72/H73</f>
        <v>2.8248423245397358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0.12061172500494133</v>
      </c>
      <c r="F112" s="21">
        <f>+F62/F27</f>
        <v>0.14457578035666743</v>
      </c>
      <c r="G112" s="21">
        <f>+G62/G27</f>
        <v>0.49202620938042751</v>
      </c>
      <c r="H112" s="21">
        <f>+H62/H27</f>
        <v>0.45275135903714819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0.41385910925523334</v>
      </c>
      <c r="F113" s="13">
        <f>+F62/F25</f>
        <v>0.47990595044486778</v>
      </c>
      <c r="G113" s="13">
        <f>+G62/G25</f>
        <v>0.70742600627569552</v>
      </c>
      <c r="H113" s="13">
        <f>+H62/H25</f>
        <v>0.65451217668874295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4.5541735775691849</v>
      </c>
      <c r="F114" s="22">
        <f>+F62/F117</f>
        <v>1.4272723388590218</v>
      </c>
      <c r="G114" s="22">
        <f>+G62/G117</f>
        <v>10.498541731171876</v>
      </c>
      <c r="H114" s="22">
        <f>+H62/H117</f>
        <v>6.4171559494358892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1.0919990840055964</v>
      </c>
      <c r="F116" s="56">
        <f>+F20/F36</f>
        <v>1.4222986356573004</v>
      </c>
      <c r="G116" s="56">
        <f>+G20/G36</f>
        <v>1.1859224635024646</v>
      </c>
      <c r="H116" s="56">
        <f>+H20/H36</f>
        <v>1.3066970093564432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1645950</v>
      </c>
      <c r="F117" s="55">
        <f>+F20-F36</f>
        <v>6951351</v>
      </c>
      <c r="G117" s="55">
        <f>+G20-G36</f>
        <v>1385547</v>
      </c>
      <c r="H117" s="55">
        <f>+H20-H36</f>
        <v>1964951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  <row r="120" spans="1:15">
      <c r="D120" s="12"/>
    </row>
    <row r="121" spans="1:15">
      <c r="D121" s="12"/>
    </row>
    <row r="122" spans="1:15">
      <c r="D122" s="12"/>
    </row>
    <row r="123" spans="1:15">
      <c r="D123" s="12"/>
    </row>
    <row r="124" spans="1:15">
      <c r="D124" s="12"/>
    </row>
    <row r="125" spans="1:15">
      <c r="D125" s="12"/>
    </row>
    <row r="126" spans="1:15">
      <c r="D126" s="12"/>
    </row>
    <row r="127" spans="1:15">
      <c r="D127" s="12"/>
    </row>
    <row r="128" spans="1:15">
      <c r="D128" s="12"/>
    </row>
    <row r="129" spans="4:4">
      <c r="D129" s="12"/>
    </row>
    <row r="130" spans="4:4">
      <c r="D130" s="12"/>
    </row>
    <row r="131" spans="4:4">
      <c r="D131" s="12"/>
    </row>
    <row r="132" spans="4:4">
      <c r="D132" s="12"/>
    </row>
    <row r="133" spans="4:4">
      <c r="D133" s="12"/>
    </row>
    <row r="134" spans="4:4">
      <c r="D134" s="12"/>
    </row>
    <row r="135" spans="4:4">
      <c r="D135" s="12"/>
    </row>
    <row r="136" spans="4:4">
      <c r="D136" s="12"/>
    </row>
    <row r="137" spans="4:4">
      <c r="D137" s="12"/>
    </row>
    <row r="138" spans="4:4">
      <c r="D138" s="12"/>
    </row>
    <row r="139" spans="4:4">
      <c r="D139" s="12"/>
    </row>
    <row r="140" spans="4:4">
      <c r="D140" s="12"/>
    </row>
    <row r="141" spans="4:4">
      <c r="D141" s="12"/>
    </row>
    <row r="142" spans="4:4">
      <c r="D142" s="12"/>
    </row>
    <row r="143" spans="4:4">
      <c r="D143" s="12"/>
    </row>
    <row r="144" spans="4:4">
      <c r="D144" s="12"/>
    </row>
    <row r="145" spans="4:4">
      <c r="D145" s="12"/>
    </row>
    <row r="146" spans="4:4">
      <c r="D146" s="12"/>
    </row>
    <row r="147" spans="4:4">
      <c r="D147" s="12"/>
    </row>
    <row r="148" spans="4:4">
      <c r="D148" s="12"/>
    </row>
    <row r="149" spans="4:4">
      <c r="D149" s="12"/>
    </row>
    <row r="150" spans="4:4">
      <c r="D150" s="12"/>
    </row>
    <row r="151" spans="4:4">
      <c r="D151" s="12"/>
    </row>
    <row r="152" spans="4:4">
      <c r="D152" s="12"/>
    </row>
    <row r="153" spans="4:4">
      <c r="D153" s="12"/>
    </row>
    <row r="154" spans="4:4">
      <c r="D154" s="12"/>
    </row>
    <row r="155" spans="4:4">
      <c r="D155" s="12"/>
    </row>
    <row r="156" spans="4:4">
      <c r="D156" s="12"/>
    </row>
    <row r="157" spans="4:4">
      <c r="D157" s="12"/>
    </row>
    <row r="158" spans="4:4">
      <c r="D158" s="12"/>
    </row>
    <row r="159" spans="4:4">
      <c r="D159" s="12"/>
    </row>
    <row r="160" spans="4:4">
      <c r="D160" s="12"/>
    </row>
    <row r="161" spans="4:4">
      <c r="D161" s="12"/>
    </row>
    <row r="162" spans="4:4">
      <c r="D162" s="12"/>
    </row>
    <row r="163" spans="4:4">
      <c r="D163" s="12"/>
    </row>
    <row r="164" spans="4:4">
      <c r="D164" s="12"/>
    </row>
    <row r="165" spans="4:4">
      <c r="D165" s="12"/>
    </row>
    <row r="166" spans="4:4">
      <c r="D166" s="12"/>
    </row>
    <row r="167" spans="4:4">
      <c r="D167" s="12"/>
    </row>
    <row r="168" spans="4:4">
      <c r="D168" s="12"/>
    </row>
    <row r="169" spans="4:4">
      <c r="D169" s="12"/>
    </row>
    <row r="170" spans="4:4">
      <c r="D170" s="12"/>
    </row>
    <row r="171" spans="4:4">
      <c r="D171" s="12"/>
    </row>
    <row r="172" spans="4:4">
      <c r="D172" s="12"/>
    </row>
    <row r="173" spans="4:4">
      <c r="D173" s="12"/>
    </row>
    <row r="174" spans="4:4">
      <c r="D17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2010-11-21T10:10:05Z</dcterms:modified>
</cp:coreProperties>
</file>